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9140" windowHeight="8835" activeTab="0"/>
  </bookViews>
  <sheets>
    <sheet name="Záradék" sheetId="1" r:id="rId1"/>
    <sheet name="Összesítő" sheetId="2" r:id="rId2"/>
    <sheet name="Zsaluzás és állványozás" sheetId="3" r:id="rId3"/>
    <sheet name="Irtás, föld- és sziklamunka" sheetId="4" r:id="rId4"/>
    <sheet name="Helyszíni beton és vasbeton mun" sheetId="5" r:id="rId5"/>
    <sheet name="Közmű csatornaépítés" sheetId="6" r:id="rId6"/>
    <sheet name="Kőburkolat készítése" sheetId="7" r:id="rId7"/>
  </sheets>
  <definedNames/>
  <calcPr fullCalcOnLoad="1"/>
</workbook>
</file>

<file path=xl/sharedStrings.xml><?xml version="1.0" encoding="utf-8"?>
<sst xmlns="http://schemas.openxmlformats.org/spreadsheetml/2006/main" count="118" uniqueCount="68">
  <si>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</si>
  <si>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</si>
  <si>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</si>
  <si>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</si>
  <si>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</si>
  <si>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</si>
  <si>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</si>
  <si>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</si>
  <si>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</si>
  <si>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</si>
  <si>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</si>
  <si>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</si>
  <si>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15-017-3</t>
  </si>
  <si>
    <t>m</t>
  </si>
  <si>
    <t>Biztonsági védőkorlát deszkából  vagy védőszalag készítése</t>
  </si>
  <si>
    <t>Munkanem összesen:</t>
  </si>
  <si>
    <t>Zsaluzás és állványozás</t>
  </si>
  <si>
    <t>21-003-6.1.1</t>
  </si>
  <si>
    <t>m3</t>
  </si>
  <si>
    <t>21-003-11.1.1</t>
  </si>
  <si>
    <t>Földvisszatöltés munkagödörbe vagy munkaárokba, tömörítés nélkül, réteges elterítéssel, I-IV. osztályú talajban, kézi erővel, az anyag súlypontja karoláson belül, a vezeték (műtárgy) felett és mellett 50 cm vastagságig</t>
  </si>
  <si>
    <t>21-004-5.1.1.1</t>
  </si>
  <si>
    <t>m2</t>
  </si>
  <si>
    <t>Tükörkészítés tömörítés nélkül, sík felületen gépi erővel, kiegészítő kézi munkával talajosztály: I-IV.</t>
  </si>
  <si>
    <t>21-008-2.2.3</t>
  </si>
  <si>
    <t>Tömörítés bármely tömörítési osztályban gépi erővel, kis felületen, tömörségi fok: 95%</t>
  </si>
  <si>
    <t>21-011-11</t>
  </si>
  <si>
    <t>Kiszoruló föld ée pítési törmelék konténeres elszállítása, lerakása, lerakóhelyi díjjal,konténerbe rakással</t>
  </si>
  <si>
    <r>
      <t>Munkaárok földkiemelése közmű nélküli területen, gépi erővel, kiegészítő kézi munkával, bármely konzisztenciájú, I-IV. oszt. talajban, dúcolás nélkül, 20*1*1,5 3,0 m</t>
    </r>
    <r>
      <rPr>
        <vertAlign val="superscript"/>
        <sz val="10"/>
        <color indexed="8"/>
        <rFont val="Times New Roman CE"/>
        <family val="0"/>
      </rPr>
      <t>2</t>
    </r>
    <r>
      <rPr>
        <sz val="10"/>
        <color indexed="8"/>
        <rFont val="Times New Roman CE"/>
        <family val="0"/>
      </rPr>
      <t xml:space="preserve"> szelvényig</t>
    </r>
  </si>
  <si>
    <t>Irtás, föld- és sziklamunka</t>
  </si>
  <si>
    <t>31-000-13</t>
  </si>
  <si>
    <t>Beton aljzatok, járdák bontása 10 cm vastagságig,kétoldali szélvágással helyreállítással. 2*1,5*1</t>
  </si>
  <si>
    <t>Helyszíni beton és vasbeton munkák</t>
  </si>
  <si>
    <t>53-000-1.1.2</t>
  </si>
  <si>
    <t>Előregyártott csőelemekből készített áteresz csatorna törmelékre bontása, tokos vagy talpas betoncső 31-60 cm átmérő között</t>
  </si>
  <si>
    <t>53-001-1.2.2.2-0641002</t>
  </si>
  <si>
    <t>Körszelvényű, tokos betoncső beépítése gumigyűrűs kötéssel, 2,30 m hosszú előregyártott beton- vagy vasbetoncsövekből, belső csőátmérő: 40 cm SW Umwelttechnik V 40 KB 40/230/7,5 cm tokos betoncső, gumigyűrűs, Cikkszám: 1000000062</t>
  </si>
  <si>
    <t>53-001-11.1.1.1-0060301</t>
  </si>
  <si>
    <t>db</t>
  </si>
  <si>
    <t>Körszelvényű, tokos, talpas vagy hengeres vasbeton előfej beépítése, cementhabarcs kötéssel, 1:1,5 rézsűhöz, DN 60-ig, belső csőátmérő: 60 cm-ig SW Umwelttechnik vasbeton előfej 1:1,5 rézsűhöz, NÁ 50, 60, tokos csőhöz, Cikkszám: 1000000161</t>
  </si>
  <si>
    <t>Közmű csatornaépítés</t>
  </si>
  <si>
    <t>62-001-2.2</t>
  </si>
  <si>
    <t>Nagykockakő, járdakő,  burkolat értékmentő bontása, betonágyazattal megtakarítása raklapra deponálva, 10% anyagpótlással helyreállítással.</t>
  </si>
  <si>
    <t>62-001-5</t>
  </si>
  <si>
    <t>Gyephézagos járdalap  vagy bazaltbeton járdalap értékmentő bontása, raklapra deponálása 10 %anyagpótlással visszaépítése.</t>
  </si>
  <si>
    <t>Kőburkolat készítése</t>
  </si>
  <si>
    <t>Összesen:</t>
  </si>
  <si>
    <t xml:space="preserve">                                       </t>
  </si>
  <si>
    <t xml:space="preserve">A munka leírása:                       </t>
  </si>
  <si>
    <t xml:space="preserve">20 fm hosszban lévő áteresz cseréje NÁ 400 beton                              </t>
  </si>
  <si>
    <t xml:space="preserve">átereszre a hozzátartozó bejárok helyreállításával.                           </t>
  </si>
  <si>
    <t xml:space="preserve">Készült:                                               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</si>
  <si>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</si>
  <si>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</si>
  <si>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</si>
  <si>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</si>
  <si>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</si>
  <si>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</si>
  <si>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</si>
  <si>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</si>
  <si>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</si>
  <si>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</si>
  <si>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</si>
  <si>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Név : Göd Polgármesteri Hivatal</t>
  </si>
  <si>
    <t xml:space="preserve">Cím : 2131 Göd Pesti út 81           </t>
  </si>
  <si>
    <t>Megrendelő:</t>
  </si>
  <si>
    <t xml:space="preserve"> Göd Rákóczi utca 52-54 számú ingatlan előtt                            </t>
  </si>
  <si>
    <t xml:space="preserve">Beruházási és Városüzemeltetési  Osztály  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</si>
</sst>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 CE"/>
      <family val="0"/>
    </font>
    <font>
      <vertAlign val="superscript"/>
      <sz val="10"/>
      <color indexed="8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 C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 CE"/>
      <family val="0"/>
    </font>
    <font>
      <b/>
      <sz val="10"/>
      <color theme="1"/>
      <name val="Times New Roman C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 vertical="top" wrapText="1"/>
    </xf>
    <xf numFmtId="49" fontId="39" fillId="0" borderId="0" xfId="0" applyNumberFormat="1" applyFont="1" applyAlignment="1">
      <alignment vertical="top" wrapText="1"/>
    </xf>
    <xf numFmtId="0" fontId="40" fillId="0" borderId="10" xfId="0" applyFont="1" applyBorder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10" xfId="0" applyFont="1" applyBorder="1" applyAlignment="1">
      <alignment horizontal="right" vertical="top" wrapText="1"/>
    </xf>
    <xf numFmtId="0" fontId="39" fillId="0" borderId="0" xfId="0" applyFont="1" applyAlignment="1">
      <alignment horizontal="right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2" fillId="0" borderId="10" xfId="0" applyFont="1" applyBorder="1" applyAlignment="1">
      <alignment horizontal="right" vertical="top" wrapText="1"/>
    </xf>
    <xf numFmtId="0" fontId="42" fillId="0" borderId="0" xfId="0" applyFont="1" applyAlignment="1">
      <alignment vertical="top"/>
    </xf>
    <xf numFmtId="0" fontId="41" fillId="0" borderId="11" xfId="0" applyFont="1" applyBorder="1" applyAlignment="1">
      <alignment vertical="top"/>
    </xf>
    <xf numFmtId="10" fontId="41" fillId="0" borderId="11" xfId="0" applyNumberFormat="1" applyFont="1" applyBorder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right"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41" fillId="0" borderId="0" xfId="0" applyFont="1" applyAlignment="1">
      <alignment horizontal="left" vertical="top"/>
    </xf>
    <xf numFmtId="0" fontId="41" fillId="0" borderId="1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4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1" fillId="0" borderId="12" xfId="0" applyFont="1" applyBorder="1" applyAlignment="1">
      <alignment horizontal="center" vertical="top"/>
    </xf>
    <xf numFmtId="0" fontId="41" fillId="0" borderId="10" xfId="0" applyFont="1" applyBorder="1" applyAlignment="1">
      <alignment horizontal="center" vertical="top"/>
    </xf>
    <xf numFmtId="0" fontId="42" fillId="0" borderId="0" xfId="0" applyFont="1" applyAlignment="1">
      <alignment vertical="top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C14" sqref="C14"/>
    </sheetView>
  </sheetViews>
  <sheetFormatPr defaultColWidth="8.7109375" defaultRowHeight="15"/>
  <cols>
    <col min="1" max="1" width="36.421875" style="10" customWidth="1"/>
    <col min="2" max="2" width="10.57421875" style="10" customWidth="1"/>
    <col min="3" max="4" width="15.57421875" style="10" customWidth="1"/>
    <col min="5" max="16384" width="8.7109375" style="10" customWidth="1"/>
  </cols>
  <sheetData>
    <row r="1" spans="1:4" s="14" customFormat="1" ht="15.75">
      <c r="A1" s="28"/>
      <c r="B1" s="23"/>
      <c r="C1" s="23"/>
      <c r="D1" s="23"/>
    </row>
    <row r="2" spans="1:4" s="14" customFormat="1" ht="15.75">
      <c r="A2" s="28"/>
      <c r="B2" s="23"/>
      <c r="C2" s="23"/>
      <c r="D2" s="23"/>
    </row>
    <row r="3" spans="1:4" s="14" customFormat="1" ht="15.75">
      <c r="A3" s="28"/>
      <c r="B3" s="23"/>
      <c r="C3" s="23"/>
      <c r="D3" s="23"/>
    </row>
    <row r="4" spans="1:4" ht="15.75">
      <c r="A4" s="20"/>
      <c r="B4" s="23"/>
      <c r="C4" s="23"/>
      <c r="D4" s="23"/>
    </row>
    <row r="5" spans="1:4" ht="15.75">
      <c r="A5" s="20"/>
      <c r="B5" s="23"/>
      <c r="C5" s="23"/>
      <c r="D5" s="23"/>
    </row>
    <row r="6" spans="1:4" ht="15.75">
      <c r="A6" s="20"/>
      <c r="B6" s="23"/>
      <c r="C6" s="23"/>
      <c r="D6" s="23"/>
    </row>
    <row r="7" spans="1:4" ht="15.75">
      <c r="A7" s="20" t="s">
        <v>65</v>
      </c>
      <c r="B7" s="23"/>
      <c r="C7" s="23"/>
      <c r="D7" s="23"/>
    </row>
    <row r="9" spans="1:4" ht="15.75">
      <c r="A9" s="21" t="s">
        <v>63</v>
      </c>
      <c r="B9" s="21"/>
      <c r="C9" s="21"/>
      <c r="D9" s="19"/>
    </row>
    <row r="10" spans="1:4" ht="15.75">
      <c r="A10" s="20" t="s">
        <v>67</v>
      </c>
      <c r="B10" s="20"/>
      <c r="C10" s="20"/>
      <c r="D10" s="19"/>
    </row>
    <row r="11" spans="1:4" ht="15.75">
      <c r="A11" s="19" t="s">
        <v>64</v>
      </c>
      <c r="B11" s="19"/>
      <c r="C11" s="19"/>
      <c r="D11" s="19"/>
    </row>
    <row r="12" ht="15.75">
      <c r="A12" s="10" t="s">
        <v>47</v>
      </c>
    </row>
    <row r="13" ht="15.75">
      <c r="A13" s="10" t="s">
        <v>47</v>
      </c>
    </row>
    <row r="14" ht="15.75">
      <c r="A14" s="10" t="s">
        <v>47</v>
      </c>
    </row>
    <row r="15" ht="15.75">
      <c r="A15" s="10" t="s">
        <v>48</v>
      </c>
    </row>
    <row r="16" ht="15.75">
      <c r="A16" s="10" t="s">
        <v>66</v>
      </c>
    </row>
    <row r="17" ht="15.75">
      <c r="A17" s="10" t="s">
        <v>49</v>
      </c>
    </row>
    <row r="18" ht="15.75">
      <c r="A18" s="10" t="s">
        <v>50</v>
      </c>
    </row>
    <row r="20" ht="15.75">
      <c r="A20" s="10" t="s">
        <v>52</v>
      </c>
    </row>
    <row r="22" spans="1:4" ht="15.75">
      <c r="A22" s="24" t="s">
        <v>53</v>
      </c>
      <c r="B22" s="25"/>
      <c r="C22" s="25"/>
      <c r="D22" s="25"/>
    </row>
    <row r="23" spans="1:4" ht="15.75">
      <c r="A23" s="15" t="s">
        <v>54</v>
      </c>
      <c r="B23" s="15"/>
      <c r="C23" s="18" t="s">
        <v>55</v>
      </c>
      <c r="D23" s="18" t="s">
        <v>56</v>
      </c>
    </row>
    <row r="24" spans="1:4" ht="15.75">
      <c r="A24" s="15" t="s">
        <v>57</v>
      </c>
      <c r="B24" s="15"/>
      <c r="C24" s="15">
        <f>ROUND(SUM(Összesítő!B2:B6),0)</f>
        <v>0</v>
      </c>
      <c r="D24" s="15">
        <f>ROUND(SUM(Összesítő!C2:C6),0)</f>
        <v>0</v>
      </c>
    </row>
    <row r="25" spans="1:4" ht="15.75">
      <c r="A25" s="15" t="s">
        <v>58</v>
      </c>
      <c r="B25" s="15"/>
      <c r="C25" s="15">
        <f>ROUND(C24,0)</f>
        <v>0</v>
      </c>
      <c r="D25" s="15">
        <f>ROUND(D24,0)</f>
        <v>0</v>
      </c>
    </row>
    <row r="26" spans="1:4" ht="15.75">
      <c r="A26" s="10" t="s">
        <v>59</v>
      </c>
      <c r="C26" s="26">
        <f>ROUND(C25+D25,0)</f>
        <v>0</v>
      </c>
      <c r="D26" s="26"/>
    </row>
    <row r="27" spans="1:4" ht="15.75">
      <c r="A27" s="15" t="s">
        <v>60</v>
      </c>
      <c r="B27" s="16">
        <v>0.27</v>
      </c>
      <c r="C27" s="22">
        <f>ROUND(C26*B27,0)</f>
        <v>0</v>
      </c>
      <c r="D27" s="22"/>
    </row>
    <row r="28" spans="1:4" ht="15.75">
      <c r="A28" s="15" t="s">
        <v>61</v>
      </c>
      <c r="B28" s="15"/>
      <c r="C28" s="27">
        <f>ROUND(C26+C27,0)</f>
        <v>0</v>
      </c>
      <c r="D28" s="27"/>
    </row>
    <row r="30" ht="15.75">
      <c r="A30" s="10" t="s">
        <v>51</v>
      </c>
    </row>
    <row r="31" spans="2:3" ht="15.75">
      <c r="B31" s="22"/>
      <c r="C31" s="22"/>
    </row>
    <row r="32" spans="2:3" ht="15.75">
      <c r="B32" s="26" t="s">
        <v>62</v>
      </c>
      <c r="C32" s="26"/>
    </row>
    <row r="34" ht="15.75">
      <c r="A34" s="17"/>
    </row>
    <row r="35" ht="15.75">
      <c r="A35" s="17"/>
    </row>
    <row r="36" ht="15.75">
      <c r="A36" s="17"/>
    </row>
  </sheetData>
  <sheetProtection/>
  <mergeCells count="15">
    <mergeCell ref="B32:C32"/>
    <mergeCell ref="A1:D1"/>
    <mergeCell ref="A2:D2"/>
    <mergeCell ref="A3:D3"/>
    <mergeCell ref="A4:D4"/>
    <mergeCell ref="A5:D5"/>
    <mergeCell ref="A6:D6"/>
    <mergeCell ref="A10:C10"/>
    <mergeCell ref="A9:C9"/>
    <mergeCell ref="B31:C31"/>
    <mergeCell ref="A7:D7"/>
    <mergeCell ref="A22:D22"/>
    <mergeCell ref="C26:D26"/>
    <mergeCell ref="C27:D27"/>
    <mergeCell ref="C28:D28"/>
  </mergeCells>
  <printOptions/>
  <pageMargins left="1" right="1" top="1" bottom="1" header="0.4166666666666667" footer="0.4166666666666667"/>
  <pageSetup firstPageNumber="-4105" useFirstPageNumber="1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4">
      <selection activeCell="A1" sqref="A1"/>
    </sheetView>
  </sheetViews>
  <sheetFormatPr defaultColWidth="8.7109375" defaultRowHeight="15"/>
  <cols>
    <col min="1" max="1" width="36.421875" style="11" customWidth="1"/>
    <col min="2" max="3" width="20.57421875" style="11" customWidth="1"/>
    <col min="4" max="16384" width="8.7109375" style="11" customWidth="1"/>
  </cols>
  <sheetData>
    <row r="1" spans="1:3" s="12" customFormat="1" ht="15.75">
      <c r="A1" s="12" t="s">
        <v>0</v>
      </c>
      <c r="B1" s="13" t="s">
        <v>1</v>
      </c>
      <c r="C1" s="13" t="s">
        <v>2</v>
      </c>
    </row>
    <row r="2" spans="1:3" ht="15.75">
      <c r="A2" s="11" t="s">
        <v>16</v>
      </c>
      <c r="B2" s="11">
        <f>'Zsaluzás és állványozás'!H4</f>
        <v>0</v>
      </c>
      <c r="C2" s="11">
        <f>'Zsaluzás és állványozás'!I4</f>
        <v>0</v>
      </c>
    </row>
    <row r="3" spans="1:3" ht="15.75">
      <c r="A3" s="11" t="s">
        <v>29</v>
      </c>
      <c r="B3" s="11">
        <f>'Irtás, föld- és sziklamunka'!H12</f>
        <v>0</v>
      </c>
      <c r="C3" s="11">
        <f>'Irtás, föld- és sziklamunka'!I12</f>
        <v>0</v>
      </c>
    </row>
    <row r="4" spans="1:3" ht="15.75">
      <c r="A4" s="11" t="s">
        <v>32</v>
      </c>
      <c r="B4" s="11">
        <f>'Helyszíni beton és vasbeton mun'!H4</f>
        <v>0</v>
      </c>
      <c r="C4" s="11">
        <f>'Helyszíni beton és vasbeton mun'!I4</f>
        <v>0</v>
      </c>
    </row>
    <row r="5" spans="1:3" ht="15.75">
      <c r="A5" s="11" t="s">
        <v>40</v>
      </c>
      <c r="B5" s="11">
        <f>'Közmű csatornaépítés'!H8</f>
        <v>0</v>
      </c>
      <c r="C5" s="11">
        <f>'Közmű csatornaépítés'!I8</f>
        <v>0</v>
      </c>
    </row>
    <row r="6" spans="1:3" ht="15.75">
      <c r="A6" s="11" t="s">
        <v>45</v>
      </c>
      <c r="B6" s="11">
        <f>'Kőburkolat készítése'!H6</f>
        <v>0</v>
      </c>
      <c r="C6" s="11">
        <f>'Kőburkolat készítése'!I6</f>
        <v>0</v>
      </c>
    </row>
    <row r="7" spans="1:3" s="12" customFormat="1" ht="15.75">
      <c r="A7" s="12" t="s">
        <v>46</v>
      </c>
      <c r="B7" s="12">
        <f>ROUND(SUM(B2:B6),0)</f>
        <v>0</v>
      </c>
      <c r="C7" s="12">
        <f>ROUND(SUM(C2:C6),0)</f>
        <v>0</v>
      </c>
    </row>
  </sheetData>
  <sheetProtection/>
  <printOptions/>
  <pageMargins left="1" right="1" top="1" bottom="1" header="0.4166666666666667" footer="0.4166666666666667"/>
  <pageSetup firstPageNumber="-4105" useFirstPageNumber="1" orientation="portrait" paperSize="8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H8" sqref="H8"/>
    </sheetView>
  </sheetViews>
  <sheetFormatPr defaultColWidth="8.7109375" defaultRowHeight="15"/>
  <cols>
    <col min="1" max="1" width="4.28125" style="8" customWidth="1"/>
    <col min="2" max="2" width="9.140625" style="1" customWidth="1"/>
    <col min="3" max="3" width="36.57421875" style="1" customWidth="1"/>
    <col min="4" max="4" width="6.57421875" style="6" customWidth="1"/>
    <col min="5" max="5" width="6.57421875" style="1" customWidth="1"/>
    <col min="6" max="7" width="8.140625" style="6" customWidth="1"/>
    <col min="8" max="9" width="10.140625" style="6" customWidth="1"/>
    <col min="10" max="10" width="15.57421875" style="1" customWidth="1"/>
    <col min="11" max="16384" width="8.710937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25.5">
      <c r="A2" s="8">
        <v>1</v>
      </c>
      <c r="B2" s="1" t="s">
        <v>12</v>
      </c>
      <c r="C2" s="2" t="s">
        <v>14</v>
      </c>
      <c r="D2" s="6">
        <v>60</v>
      </c>
      <c r="E2" s="1" t="s">
        <v>13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8" r:id="rId1"/>
  <headerFooter>
    <oddHeader>&amp;L&amp;"Times New Roman CE,bold"&amp;10 Zsaluzás és állványozás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H20" sqref="H20"/>
    </sheetView>
  </sheetViews>
  <sheetFormatPr defaultColWidth="8.7109375" defaultRowHeight="15"/>
  <cols>
    <col min="1" max="1" width="4.28125" style="8" customWidth="1"/>
    <col min="2" max="2" width="9.140625" style="1" customWidth="1"/>
    <col min="3" max="3" width="36.57421875" style="1" customWidth="1"/>
    <col min="4" max="4" width="6.57421875" style="6" customWidth="1"/>
    <col min="5" max="5" width="6.57421875" style="1" customWidth="1"/>
    <col min="6" max="7" width="8.140625" style="6" customWidth="1"/>
    <col min="8" max="9" width="10.140625" style="6" customWidth="1"/>
    <col min="10" max="10" width="15.57421875" style="1" customWidth="1"/>
    <col min="11" max="16384" width="8.710937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66.75">
      <c r="A2" s="8">
        <v>1</v>
      </c>
      <c r="B2" s="1" t="s">
        <v>17</v>
      </c>
      <c r="C2" s="2" t="s">
        <v>28</v>
      </c>
      <c r="D2" s="6">
        <v>30</v>
      </c>
      <c r="E2" s="1" t="s">
        <v>18</v>
      </c>
      <c r="H2" s="6">
        <f>ROUND(D2*F2,0)</f>
        <v>0</v>
      </c>
      <c r="I2" s="6">
        <f>ROUND(D2*G2,0)</f>
        <v>0</v>
      </c>
    </row>
    <row r="4" spans="1:9" ht="76.5">
      <c r="A4" s="8">
        <v>2</v>
      </c>
      <c r="B4" s="1" t="s">
        <v>19</v>
      </c>
      <c r="C4" s="2" t="s">
        <v>20</v>
      </c>
      <c r="D4" s="6">
        <v>30</v>
      </c>
      <c r="E4" s="1" t="s">
        <v>18</v>
      </c>
      <c r="H4" s="6">
        <f>ROUND(D4*F4,0)</f>
        <v>0</v>
      </c>
      <c r="I4" s="6">
        <f>ROUND(D4*G4,0)</f>
        <v>0</v>
      </c>
    </row>
    <row r="6" spans="1:9" ht="38.25">
      <c r="A6" s="8">
        <v>3</v>
      </c>
      <c r="B6" s="1" t="s">
        <v>21</v>
      </c>
      <c r="C6" s="2" t="s">
        <v>23</v>
      </c>
      <c r="D6" s="6">
        <v>20</v>
      </c>
      <c r="E6" s="1" t="s">
        <v>22</v>
      </c>
      <c r="H6" s="6">
        <f>ROUND(D6*F6,0)</f>
        <v>0</v>
      </c>
      <c r="I6" s="6">
        <f>ROUND(D6*G6,0)</f>
        <v>0</v>
      </c>
    </row>
    <row r="8" spans="1:9" ht="25.5">
      <c r="A8" s="8">
        <v>4</v>
      </c>
      <c r="B8" s="1" t="s">
        <v>24</v>
      </c>
      <c r="C8" s="2" t="s">
        <v>25</v>
      </c>
      <c r="D8" s="6">
        <v>30</v>
      </c>
      <c r="E8" s="1" t="s">
        <v>18</v>
      </c>
      <c r="H8" s="6">
        <f>ROUND(D8*F8,0)</f>
        <v>0</v>
      </c>
      <c r="I8" s="6">
        <f>ROUND(D8*G8,0)</f>
        <v>0</v>
      </c>
    </row>
    <row r="10" spans="1:9" ht="38.25">
      <c r="A10" s="8">
        <v>5</v>
      </c>
      <c r="B10" s="1" t="s">
        <v>26</v>
      </c>
      <c r="C10" s="2" t="s">
        <v>27</v>
      </c>
      <c r="D10" s="6">
        <v>8</v>
      </c>
      <c r="E10" s="1" t="s">
        <v>18</v>
      </c>
      <c r="H10" s="6">
        <f>ROUND(D10*F10,0)</f>
        <v>0</v>
      </c>
      <c r="I10" s="6">
        <f>ROUND(D10*G10,0)</f>
        <v>0</v>
      </c>
    </row>
    <row r="12" spans="1:9" s="9" customFormat="1" ht="12.75">
      <c r="A12" s="7"/>
      <c r="B12" s="3"/>
      <c r="C12" s="3" t="s">
        <v>15</v>
      </c>
      <c r="D12" s="5"/>
      <c r="E12" s="3"/>
      <c r="F12" s="5"/>
      <c r="G12" s="5"/>
      <c r="H12" s="5">
        <f>ROUND(SUM(H2:H11),0)</f>
        <v>0</v>
      </c>
      <c r="I12" s="5">
        <f>ROUND(SUM(I2:I11),0)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8" r:id="rId1"/>
  <headerFooter>
    <oddHeader>&amp;L&amp;"Times New Roman CE,bold"&amp;10 Irtás, föld- és sziklamunka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G2" sqref="G2"/>
    </sheetView>
  </sheetViews>
  <sheetFormatPr defaultColWidth="8.7109375" defaultRowHeight="15"/>
  <cols>
    <col min="1" max="1" width="4.28125" style="8" customWidth="1"/>
    <col min="2" max="2" width="9.140625" style="1" customWidth="1"/>
    <col min="3" max="3" width="36.57421875" style="1" customWidth="1"/>
    <col min="4" max="4" width="6.57421875" style="6" customWidth="1"/>
    <col min="5" max="5" width="6.57421875" style="1" customWidth="1"/>
    <col min="6" max="7" width="8.140625" style="6" customWidth="1"/>
    <col min="8" max="9" width="10.140625" style="6" customWidth="1"/>
    <col min="10" max="10" width="15.57421875" style="1" customWidth="1"/>
    <col min="11" max="16384" width="8.710937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30</v>
      </c>
      <c r="C2" s="2" t="s">
        <v>31</v>
      </c>
      <c r="D2" s="6">
        <v>3</v>
      </c>
      <c r="E2" s="1" t="s">
        <v>22</v>
      </c>
      <c r="H2" s="6">
        <f>ROUND(D2*F2,0)</f>
        <v>0</v>
      </c>
      <c r="I2" s="6">
        <f>ROUND(D2*G2,0)</f>
        <v>0</v>
      </c>
    </row>
    <row r="4" spans="1:9" s="9" customFormat="1" ht="12.7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8" r:id="rId1"/>
  <headerFooter>
    <oddHeader>&amp;L&amp;"Times New Roman CE,bold"&amp;10 Helyszíni beton és vasbeton munkák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G6" sqref="G6"/>
    </sheetView>
  </sheetViews>
  <sheetFormatPr defaultColWidth="8.7109375" defaultRowHeight="15"/>
  <cols>
    <col min="1" max="1" width="4.28125" style="8" customWidth="1"/>
    <col min="2" max="2" width="9.140625" style="1" customWidth="1"/>
    <col min="3" max="3" width="36.57421875" style="1" customWidth="1"/>
    <col min="4" max="4" width="6.57421875" style="6" customWidth="1"/>
    <col min="5" max="5" width="6.57421875" style="1" customWidth="1"/>
    <col min="6" max="7" width="8.140625" style="6" customWidth="1"/>
    <col min="8" max="9" width="10.140625" style="6" customWidth="1"/>
    <col min="10" max="10" width="15.57421875" style="1" customWidth="1"/>
    <col min="11" max="16384" width="8.710937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38.25">
      <c r="A2" s="8">
        <v>1</v>
      </c>
      <c r="B2" s="1" t="s">
        <v>33</v>
      </c>
      <c r="C2" s="2" t="s">
        <v>34</v>
      </c>
      <c r="D2" s="6">
        <v>20</v>
      </c>
      <c r="E2" s="1" t="s">
        <v>13</v>
      </c>
      <c r="H2" s="6">
        <f>ROUND(D2*F2,0)</f>
        <v>0</v>
      </c>
      <c r="I2" s="6">
        <f>ROUND(D2*G2,0)</f>
        <v>0</v>
      </c>
    </row>
    <row r="4" spans="1:9" ht="89.25">
      <c r="A4" s="8">
        <v>2</v>
      </c>
      <c r="B4" s="1" t="s">
        <v>35</v>
      </c>
      <c r="C4" s="2" t="s">
        <v>36</v>
      </c>
      <c r="D4" s="6">
        <v>20</v>
      </c>
      <c r="E4" s="1" t="s">
        <v>13</v>
      </c>
      <c r="H4" s="6">
        <f>ROUND(D4*F4,0)</f>
        <v>0</v>
      </c>
      <c r="I4" s="6">
        <f>ROUND(D4*G4,0)</f>
        <v>0</v>
      </c>
    </row>
    <row r="6" spans="1:9" ht="76.5">
      <c r="A6" s="8">
        <v>4</v>
      </c>
      <c r="B6" s="1" t="s">
        <v>37</v>
      </c>
      <c r="C6" s="2" t="s">
        <v>39</v>
      </c>
      <c r="D6" s="6">
        <v>2</v>
      </c>
      <c r="E6" s="1" t="s">
        <v>38</v>
      </c>
      <c r="H6" s="6">
        <f>ROUND(D6*F6,0)</f>
        <v>0</v>
      </c>
      <c r="I6" s="6">
        <f>ROUND(D6*G6,0)</f>
        <v>0</v>
      </c>
    </row>
    <row r="8" spans="1:9" s="9" customFormat="1" ht="12.75">
      <c r="A8" s="7"/>
      <c r="B8" s="3"/>
      <c r="C8" s="3" t="s">
        <v>15</v>
      </c>
      <c r="D8" s="5"/>
      <c r="E8" s="3"/>
      <c r="F8" s="5"/>
      <c r="G8" s="5"/>
      <c r="H8" s="5">
        <f>ROUND(SUM(H2:H7),0)</f>
        <v>0</v>
      </c>
      <c r="I8" s="5">
        <f>ROUND(SUM(I2:I7),0)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8" r:id="rId1"/>
  <headerFooter>
    <oddHeader>&amp;L&amp;"Times New Roman CE,bold"&amp;10 Közmű csatornaépítés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6">
      <selection activeCell="M19" sqref="M19"/>
    </sheetView>
  </sheetViews>
  <sheetFormatPr defaultColWidth="8.7109375" defaultRowHeight="15"/>
  <cols>
    <col min="1" max="1" width="4.28125" style="8" customWidth="1"/>
    <col min="2" max="2" width="9.140625" style="1" customWidth="1"/>
    <col min="3" max="3" width="36.57421875" style="1" customWidth="1"/>
    <col min="4" max="4" width="6.57421875" style="6" customWidth="1"/>
    <col min="5" max="5" width="6.57421875" style="1" customWidth="1"/>
    <col min="6" max="7" width="8.140625" style="6" customWidth="1"/>
    <col min="8" max="9" width="10.140625" style="6" customWidth="1"/>
    <col min="10" max="10" width="15.57421875" style="1" customWidth="1"/>
    <col min="11" max="16384" width="8.7109375" style="1" customWidth="1"/>
  </cols>
  <sheetData>
    <row r="1" spans="1:9" s="4" customFormat="1" ht="25.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9" ht="51">
      <c r="A2" s="8">
        <v>1</v>
      </c>
      <c r="B2" s="1" t="s">
        <v>41</v>
      </c>
      <c r="C2" s="2" t="s">
        <v>42</v>
      </c>
      <c r="D2" s="6">
        <v>4.5</v>
      </c>
      <c r="E2" s="1" t="s">
        <v>22</v>
      </c>
      <c r="H2" s="6">
        <f>ROUND(D2*F2,0)</f>
        <v>0</v>
      </c>
      <c r="I2" s="6">
        <f>ROUND(D2*G2,0)</f>
        <v>0</v>
      </c>
    </row>
    <row r="4" spans="1:9" ht="51">
      <c r="A4" s="8">
        <v>2</v>
      </c>
      <c r="B4" s="1" t="s">
        <v>43</v>
      </c>
      <c r="C4" s="2" t="s">
        <v>44</v>
      </c>
      <c r="D4" s="6">
        <v>5</v>
      </c>
      <c r="E4" s="1" t="s">
        <v>22</v>
      </c>
      <c r="H4" s="6">
        <f>ROUND(D4*F4,0)</f>
        <v>0</v>
      </c>
      <c r="I4" s="6">
        <f>ROUND(D4*G4,0)</f>
        <v>0</v>
      </c>
    </row>
    <row r="6" spans="1:9" s="9" customFormat="1" ht="12.75">
      <c r="A6" s="7"/>
      <c r="B6" s="3"/>
      <c r="C6" s="3" t="s">
        <v>15</v>
      </c>
      <c r="D6" s="5"/>
      <c r="E6" s="3"/>
      <c r="F6" s="5"/>
      <c r="G6" s="5"/>
      <c r="H6" s="5">
        <f>ROUND(SUM(H2:H5),0)</f>
        <v>0</v>
      </c>
      <c r="I6" s="5">
        <f>ROUND(SUM(I2:I5),0)</f>
        <v>0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orientation="portrait" paperSize="8" r:id="rId1"/>
  <headerFooter>
    <oddHeader>&amp;L&amp;"Times New Roman CE,bold"&amp;10 Kőburkolat készítése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szatam55</dc:creator>
  <cp:keywords/>
  <dc:description/>
  <cp:lastModifiedBy>Sápi Zoltán SZ.</cp:lastModifiedBy>
  <dcterms:created xsi:type="dcterms:W3CDTF">2022-10-26T09:59:49Z</dcterms:created>
  <dcterms:modified xsi:type="dcterms:W3CDTF">2022-10-27T11:44:45Z</dcterms:modified>
  <cp:category/>
  <cp:version/>
  <cp:contentType/>
  <cp:contentStatus/>
</cp:coreProperties>
</file>